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TI Global Solutions, LLC Wyoming\ATET Solutions &amp; Logistics, LLC\2. Company Expenses\"/>
    </mc:Choice>
  </mc:AlternateContent>
  <xr:revisionPtr revIDLastSave="0" documentId="8_{0AD30F01-89C8-4B63-8658-35CBD7EF8C2D}" xr6:coauthVersionLast="47" xr6:coauthVersionMax="47" xr10:uidLastSave="{00000000-0000-0000-0000-000000000000}"/>
  <bookViews>
    <workbookView xWindow="28680" yWindow="-120" windowWidth="29040" windowHeight="15720" tabRatio="841" xr2:uid="{00000000-000D-0000-FFFF-FFFF00000000}"/>
  </bookViews>
  <sheets>
    <sheet name="Daily Operational Cost" sheetId="12" r:id="rId1"/>
    <sheet name="2025 Fleet Gorss Incom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2" l="1"/>
  <c r="D32" i="12"/>
  <c r="V26" i="12"/>
  <c r="S26" i="12"/>
  <c r="D11" i="12"/>
  <c r="S47" i="4"/>
  <c r="O47" i="4"/>
  <c r="K47" i="4"/>
  <c r="G47" i="4"/>
  <c r="C47" i="4"/>
  <c r="S29" i="4"/>
  <c r="O29" i="4"/>
  <c r="K29" i="4"/>
  <c r="G29" i="4"/>
  <c r="C29" i="4"/>
  <c r="L15" i="12" l="1"/>
  <c r="L18" i="12"/>
  <c r="L20" i="12" s="1"/>
  <c r="P17" i="12" s="1"/>
  <c r="P18" i="12" s="1"/>
  <c r="P20" i="12" s="1"/>
  <c r="P19" i="12" s="1"/>
  <c r="L14" i="12"/>
  <c r="L16" i="12" l="1"/>
  <c r="L19" i="12"/>
</calcChain>
</file>

<file path=xl/sharedStrings.xml><?xml version="1.0" encoding="utf-8"?>
<sst xmlns="http://schemas.openxmlformats.org/spreadsheetml/2006/main" count="218" uniqueCount="59">
  <si>
    <t>Add numbers to blue boxes</t>
  </si>
  <si>
    <t>Green boxes will update automatically</t>
  </si>
  <si>
    <t>Miles</t>
  </si>
  <si>
    <t>Loaded miles</t>
  </si>
  <si>
    <t>Deadhead/empty miles</t>
  </si>
  <si>
    <t>Total miles</t>
  </si>
  <si>
    <t>Fixed Costs</t>
  </si>
  <si>
    <t>Insurance</t>
  </si>
  <si>
    <t>Total fixed costs</t>
  </si>
  <si>
    <t>Variable Costs</t>
  </si>
  <si>
    <t>Fuel</t>
  </si>
  <si>
    <t xml:space="preserve">  Fixed cost per mile</t>
  </si>
  <si>
    <t xml:space="preserve">  Variable cost per mile</t>
  </si>
  <si>
    <t xml:space="preserve">  Total cost per mile</t>
  </si>
  <si>
    <t>Driver</t>
  </si>
  <si>
    <t>ATET Management Fee</t>
  </si>
  <si>
    <t>Client Operational Cost Calculator</t>
  </si>
  <si>
    <t>Profit Sheet</t>
  </si>
  <si>
    <t>Totals</t>
  </si>
  <si>
    <t>Number of Trucks</t>
  </si>
  <si>
    <t>Number of Days</t>
  </si>
  <si>
    <t>Freight Price</t>
  </si>
  <si>
    <t>Daily Operational Cost</t>
  </si>
  <si>
    <t>Daily Profit</t>
  </si>
  <si>
    <t>Verizon Hotspot</t>
  </si>
  <si>
    <t>Total Monthly Profit</t>
  </si>
  <si>
    <t>Total Daily Profit</t>
  </si>
  <si>
    <t>2025 Yearly Totals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</si>
  <si>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</si>
  <si>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</si>
  <si>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</si>
  <si>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</si>
  <si>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</si>
  <si>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</si>
  <si>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</si>
  <si>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</si>
  <si>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</si>
  <si>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</si>
  <si>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</si>
  <si>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</si>
  <si>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Yearly Profit</t>
  </si>
  <si>
    <t>2026 Yearly Totals</t>
  </si>
  <si>
    <t>Budget Truck Rental</t>
  </si>
  <si>
    <t>Eneterprise Truck Rental</t>
  </si>
  <si>
    <t>Truck Monthly Gross Profits</t>
  </si>
  <si>
    <t>Driver 6 Day Bonus</t>
  </si>
  <si>
    <t>Trucking Unit 01</t>
  </si>
  <si>
    <t>January</t>
  </si>
  <si>
    <t xml:space="preserve">October </t>
  </si>
  <si>
    <t>Decemeber</t>
  </si>
  <si>
    <t>Weekly Operational Cost</t>
  </si>
  <si>
    <t>Monthly Operational Cost</t>
  </si>
  <si>
    <t>Total Fixed Costs</t>
  </si>
  <si>
    <t>Total Variable Costs</t>
  </si>
  <si>
    <t>Driver Awareness Bonus</t>
  </si>
  <si>
    <t>Cost That Do Not Change</t>
  </si>
  <si>
    <t>Cost That May Change</t>
  </si>
  <si>
    <t>Motive ELD</t>
  </si>
  <si>
    <t>Part Time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</si>
</sst>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1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b/>
      <sz val="36"/>
      <color theme="1"/>
      <name val="Arial"/>
    </font>
    <font>
      <sz val="10"/>
      <color theme="1"/>
      <name val="Arial"/>
      <scheme val="minor"/>
    </font>
    <font>
      <sz val="12"/>
      <color rgb="FF1155CC"/>
      <name val="Arial"/>
      <scheme val="minor"/>
    </font>
    <font>
      <sz val="10"/>
      <name val="Arial"/>
    </font>
    <font>
      <sz val="12"/>
      <color rgb="FF274E13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b/>
      <sz val="13"/>
      <color rgb="FFFFFFFF"/>
      <name val="Arial"/>
    </font>
    <font>
      <b/>
      <sz val="14"/>
      <color rgb="FFFFFFFF"/>
      <name val="Arial"/>
      <scheme val="minor"/>
    </font>
    <font>
      <b/>
      <sz val="22"/>
      <color theme="1"/>
      <name val="Arial"/>
      <family val="2"/>
    </font>
    <font>
      <sz val="24"/>
      <color rgb="FF000000"/>
      <name val="Arial"/>
      <family val="2"/>
      <scheme val="minor"/>
    </font>
    <font>
      <sz val="30"/>
      <color rgb="FF000000"/>
      <name val="Arial"/>
      <family val="2"/>
      <scheme val="minor"/>
    </font>
    <font>
      <b/>
      <sz val="30"/>
      <color rgb="FF000000"/>
      <name val="Arial"/>
      <family val="2"/>
      <scheme val="minor"/>
    </font>
    <font>
      <i/>
      <sz val="24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4"/>
      <color rgb="FFFFFFFF"/>
      <name val="Arial"/>
      <family val="2"/>
      <scheme val="minor"/>
    </font>
    <font>
      <b/>
      <i/>
      <sz val="11"/>
      <color rgb="FF666666"/>
      <name val="Arial"/>
      <family val="2"/>
    </font>
    <font>
      <b/>
      <i/>
      <sz val="11"/>
      <color rgb="FF666666"/>
      <name val="Arial"/>
      <family val="2"/>
      <scheme val="minor"/>
    </font>
    <font>
      <b/>
      <sz val="1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0"/>
      <name val="Arial"/>
      <family val="2"/>
    </font>
    <font>
      <b/>
      <sz val="13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name val="Arial"/>
      <family val="2"/>
      <scheme val="minor"/>
    </font>
    <font>
      <sz val="12"/>
      <name val="Arial"/>
      <family val="2"/>
    </font>
    <font>
      <b/>
      <sz val="12"/>
      <color rgb="FFFF0000"/>
      <name val="Arial"/>
      <family val="2"/>
      <scheme val="minor"/>
    </font>
    <font>
      <b/>
      <sz val="12"/>
      <color rgb="FF1155CC"/>
      <name val="Arial"/>
      <family val="2"/>
      <scheme val="minor"/>
    </font>
    <font>
      <sz val="12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002060"/>
        <bgColor rgb="FFD9EAD3"/>
      </patternFill>
    </fill>
    <fill>
      <patternFill patternType="solid">
        <fgColor rgb="FF00B050"/>
        <bgColor rgb="FFD9EAD3"/>
      </patternFill>
    </fill>
    <fill>
      <patternFill patternType="solid">
        <fgColor theme="4" tint="0.59999389629810485"/>
        <bgColor rgb="FFC9DAF8"/>
      </patternFill>
    </fill>
    <fill>
      <patternFill patternType="solid">
        <fgColor rgb="FFFFFF00"/>
        <bgColor rgb="FFD9EAD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rgb="FF0000FF"/>
        <bgColor rgb="FFD9EAD3"/>
      </patternFill>
    </fill>
    <fill>
      <patternFill patternType="solid">
        <fgColor rgb="FF0000FF"/>
        <bgColor indexed="64"/>
      </patternFill>
    </fill>
  </fills>
  <borders count="38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434343"/>
      </left>
      <right/>
      <top style="thin">
        <color rgb="FF434343"/>
      </top>
      <bottom/>
      <diagonal/>
    </border>
    <border>
      <left/>
      <right/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/>
      <top/>
      <bottom style="thin">
        <color rgb="FF434343"/>
      </bottom>
      <diagonal/>
    </border>
    <border>
      <left/>
      <right/>
      <top/>
      <bottom style="thin">
        <color rgb="FF434343"/>
      </bottom>
      <diagonal/>
    </border>
    <border>
      <left/>
      <right style="thin">
        <color rgb="FF434343"/>
      </right>
      <top/>
      <bottom style="thin">
        <color rgb="FF434343"/>
      </bottom>
      <diagonal/>
    </border>
    <border>
      <left style="thin">
        <color rgb="FF434343"/>
      </left>
      <right/>
      <top/>
      <bottom/>
      <diagonal/>
    </border>
    <border>
      <left/>
      <right style="thin">
        <color rgb="FF434343"/>
      </right>
      <top style="thick">
        <color rgb="FF000000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 style="thin">
        <color rgb="FF000000"/>
      </bottom>
      <diagonal/>
    </border>
    <border>
      <left/>
      <right/>
      <top style="thin">
        <color rgb="FF434343"/>
      </top>
      <bottom style="thin">
        <color rgb="FF000000"/>
      </bottom>
      <diagonal/>
    </border>
    <border>
      <left style="thin">
        <color rgb="FF000000"/>
      </left>
      <right style="thin">
        <color rgb="FF434343"/>
      </right>
      <top style="thin">
        <color rgb="FF434343"/>
      </top>
      <bottom style="thin">
        <color rgb="FF000000"/>
      </bottom>
      <diagonal/>
    </border>
    <border>
      <left style="thin">
        <color rgb="FF434343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434343"/>
      </right>
      <top/>
      <bottom style="thick">
        <color rgb="FF000000"/>
      </bottom>
      <diagonal/>
    </border>
    <border>
      <left style="thin">
        <color rgb="FF434343"/>
      </left>
      <right/>
      <top style="thick">
        <color rgb="FF000000"/>
      </top>
      <bottom style="thin">
        <color rgb="FF434343"/>
      </bottom>
      <diagonal/>
    </border>
    <border>
      <left/>
      <right/>
      <top style="thick">
        <color rgb="FF000000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434343"/>
      </right>
      <top/>
      <bottom/>
      <diagonal/>
    </border>
    <border>
      <left style="thin">
        <color rgb="FF43434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43434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34343"/>
      </left>
      <right/>
      <top style="thin">
        <color indexed="64"/>
      </top>
      <bottom style="thin">
        <color rgb="FF434343"/>
      </bottom>
      <diagonal/>
    </border>
    <border>
      <left/>
      <right/>
      <top style="thin">
        <color indexed="64"/>
      </top>
      <bottom style="thin">
        <color rgb="FF43434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434343"/>
      </bottom>
      <diagonal/>
    </border>
    <border>
      <left/>
      <right style="thin">
        <color indexed="64"/>
      </right>
      <top style="thick">
        <color rgb="FF000000"/>
      </top>
      <bottom style="thin">
        <color rgb="FF434343"/>
      </bottom>
      <diagonal/>
    </border>
  </borders>
  <cellStyleXfs count="3">
    <xf numFmtId="0" fontId="0" fillId="0" borderId="0"/>
    <xf numFmtId="0" fontId="17" fillId="0" borderId="0"/>
    <xf numFmtId="44" fontId="17" fillId="0" borderId="0" applyFont="0" applyFill="0" applyBorder="0" applyAlignment="0" applyProtection="0"/>
  </cellStyleXfs>
  <cellXfs count="8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1" fillId="0" borderId="0" xfId="0" applyFont="1"/>
    <xf numFmtId="0" fontId="11" fillId="3" borderId="0" xfId="0" applyFont="1" applyFill="1"/>
    <xf numFmtId="0" fontId="0" fillId="0" borderId="0" xfId="0" applyAlignment="1">
      <alignment horizontal="center"/>
    </xf>
    <xf numFmtId="0" fontId="14" fillId="0" borderId="0" xfId="0" applyFont="1"/>
    <xf numFmtId="0" fontId="3" fillId="0" borderId="26" xfId="0" applyFont="1" applyBorder="1"/>
    <xf numFmtId="164" fontId="3" fillId="4" borderId="26" xfId="0" applyNumberFormat="1" applyFont="1" applyFill="1" applyBorder="1"/>
    <xf numFmtId="0" fontId="16" fillId="0" borderId="13" xfId="0" applyFont="1" applyBorder="1"/>
    <xf numFmtId="164" fontId="3" fillId="4" borderId="27" xfId="0" applyNumberFormat="1" applyFont="1" applyFill="1" applyBorder="1"/>
    <xf numFmtId="0" fontId="3" fillId="4" borderId="26" xfId="0" applyFont="1" applyFill="1" applyBorder="1"/>
    <xf numFmtId="3" fontId="3" fillId="4" borderId="26" xfId="0" applyNumberFormat="1" applyFont="1" applyFill="1" applyBorder="1"/>
    <xf numFmtId="164" fontId="22" fillId="7" borderId="12" xfId="0" applyNumberFormat="1" applyFont="1" applyFill="1" applyBorder="1" applyAlignment="1">
      <alignment vertical="center"/>
    </xf>
    <xf numFmtId="164" fontId="22" fillId="8" borderId="14" xfId="0" applyNumberFormat="1" applyFont="1" applyFill="1" applyBorder="1" applyAlignment="1">
      <alignment vertical="center"/>
    </xf>
    <xf numFmtId="164" fontId="21" fillId="9" borderId="26" xfId="0" applyNumberFormat="1" applyFont="1" applyFill="1" applyBorder="1"/>
    <xf numFmtId="0" fontId="22" fillId="7" borderId="10" xfId="0" applyFont="1" applyFill="1" applyBorder="1" applyAlignment="1">
      <alignment vertical="center"/>
    </xf>
    <xf numFmtId="164" fontId="22" fillId="13" borderId="12" xfId="0" applyNumberFormat="1" applyFont="1" applyFill="1" applyBorder="1" applyAlignment="1">
      <alignment vertical="center"/>
    </xf>
    <xf numFmtId="3" fontId="22" fillId="13" borderId="12" xfId="0" applyNumberFormat="1" applyFont="1" applyFill="1" applyBorder="1" applyAlignment="1">
      <alignment vertical="center"/>
    </xf>
    <xf numFmtId="164" fontId="3" fillId="4" borderId="31" xfId="0" applyNumberFormat="1" applyFont="1" applyFill="1" applyBorder="1"/>
    <xf numFmtId="164" fontId="22" fillId="13" borderId="36" xfId="0" applyNumberFormat="1" applyFont="1" applyFill="1" applyBorder="1" applyAlignment="1">
      <alignment vertical="center"/>
    </xf>
    <xf numFmtId="164" fontId="28" fillId="10" borderId="12" xfId="0" applyNumberFormat="1" applyFont="1" applyFill="1" applyBorder="1" applyAlignment="1">
      <alignment vertical="center"/>
    </xf>
    <xf numFmtId="164" fontId="26" fillId="12" borderId="17" xfId="0" applyNumberFormat="1" applyFont="1" applyFill="1" applyBorder="1" applyAlignment="1">
      <alignment vertical="center"/>
    </xf>
    <xf numFmtId="164" fontId="26" fillId="12" borderId="20" xfId="0" applyNumberFormat="1" applyFont="1" applyFill="1" applyBorder="1" applyAlignment="1">
      <alignment vertical="center"/>
    </xf>
    <xf numFmtId="164" fontId="26" fillId="12" borderId="12" xfId="0" applyNumberFormat="1" applyFont="1" applyFill="1" applyBorder="1" applyAlignment="1">
      <alignment vertical="center"/>
    </xf>
    <xf numFmtId="0" fontId="3" fillId="0" borderId="26" xfId="0" applyFont="1" applyBorder="1" applyAlignment="1">
      <alignment horizontal="left" vertical="center" wrapText="1"/>
    </xf>
    <xf numFmtId="0" fontId="5" fillId="0" borderId="26" xfId="0" applyFont="1" applyBorder="1"/>
    <xf numFmtId="0" fontId="3" fillId="0" borderId="26" xfId="0" applyFont="1" applyBorder="1" applyAlignment="1">
      <alignment vertical="center" wrapText="1"/>
    </xf>
    <xf numFmtId="0" fontId="22" fillId="13" borderId="10" xfId="0" applyFont="1" applyFill="1" applyBorder="1" applyAlignment="1">
      <alignment vertical="center"/>
    </xf>
    <xf numFmtId="0" fontId="23" fillId="14" borderId="11" xfId="0" applyFont="1" applyFill="1" applyBorder="1"/>
    <xf numFmtId="0" fontId="22" fillId="13" borderId="11" xfId="0" applyFont="1" applyFill="1" applyBorder="1" applyAlignment="1">
      <alignment vertical="center"/>
    </xf>
    <xf numFmtId="0" fontId="16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3" fillId="0" borderId="26" xfId="0" applyFont="1" applyBorder="1"/>
    <xf numFmtId="0" fontId="16" fillId="0" borderId="26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26" fillId="10" borderId="10" xfId="0" applyFont="1" applyFill="1" applyBorder="1" applyAlignment="1">
      <alignment horizontal="center" vertical="center"/>
    </xf>
    <xf numFmtId="0" fontId="27" fillId="11" borderId="11" xfId="0" applyFont="1" applyFill="1" applyBorder="1" applyAlignment="1">
      <alignment horizontal="center"/>
    </xf>
    <xf numFmtId="0" fontId="22" fillId="8" borderId="21" xfId="0" applyFont="1" applyFill="1" applyBorder="1" applyAlignment="1">
      <alignment vertical="center"/>
    </xf>
    <xf numFmtId="0" fontId="22" fillId="8" borderId="22" xfId="0" applyFont="1" applyFill="1" applyBorder="1" applyAlignment="1">
      <alignment vertical="center"/>
    </xf>
    <xf numFmtId="0" fontId="29" fillId="4" borderId="18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/>
    </xf>
    <xf numFmtId="0" fontId="22" fillId="13" borderId="21" xfId="0" applyFont="1" applyFill="1" applyBorder="1" applyAlignment="1">
      <alignment horizontal="center" vertical="center"/>
    </xf>
    <xf numFmtId="0" fontId="30" fillId="14" borderId="3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19" fillId="6" borderId="28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/>
    </xf>
    <xf numFmtId="0" fontId="8" fillId="0" borderId="26" xfId="0" applyFont="1" applyBorder="1"/>
    <xf numFmtId="0" fontId="22" fillId="13" borderId="10" xfId="0" applyFont="1" applyFill="1" applyBorder="1"/>
    <xf numFmtId="0" fontId="25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6" fillId="5" borderId="4" xfId="0" applyFont="1" applyFill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0" fillId="0" borderId="0" xfId="0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/>
    </xf>
    <xf numFmtId="0" fontId="16" fillId="0" borderId="31" xfId="0" applyFont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vertical="center"/>
    </xf>
    <xf numFmtId="0" fontId="22" fillId="13" borderId="34" xfId="0" applyFont="1" applyFill="1" applyBorder="1" applyAlignment="1">
      <alignment vertical="center"/>
    </xf>
    <xf numFmtId="0" fontId="16" fillId="0" borderId="32" xfId="0" applyFont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/>
    </xf>
  </cellXfs>
  <cellStyles count="3">
    <cellStyle name="Currency 2" xfId="2" xr:uid="{5A96BFC4-4EE2-4330-8007-7ADA24F99CE8}"/>
    <cellStyle name="Normal" xfId="0" builtinId="0"/>
    <cellStyle name="Normal 2" xfId="1" xr:uid="{5580D65E-7867-4FDF-B6BC-06EDFA9F5239}"/>
  </cellStyles>
  <dxfs count="0"/>
  <tableStyles count="0" defaultTableStyle="TableStyleMedium2" defaultPivotStyle="PivotStyleLight16"/>
  <colors>
    <mruColors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365760</xdr:colOff>
      <xdr:row>0</xdr:row>
      <xdr:rowOff>0</xdr:rowOff>
    </xdr:from>
    <xdr:to>
      <xdr:col>5</xdr:col>
      <xdr:colOff>803910</xdr:colOff>
      <xdr:row>3</xdr:row>
      <xdr:rowOff>328489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C38F19-426C-4726-B5E5-DB2D94A02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3510" y="0"/>
          <a:ext cx="2647950" cy="2100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49CE8-BADA-4691-9E88-61FFC59CD5F3}">
  <dimension ref="A1:V43"/>
  <sheetViews>
    <sheetView tabSelected="1" topLeftCell="A5" zoomScaleNormal="100" workbookViewId="0">
      <selection activeCell="F33" sqref="F33"/>
    </sheetView>
  </sheetViews>
  <sheetFormatPr defaultColWidth="12.5703125" defaultRowHeight="15.75" customHeight="1" x14ac:dyDescent="0.2"/>
  <cols>
    <col min="1" max="1" width="3.140625" customWidth="1"/>
    <col min="3" max="3" width="12.140625" customWidth="1"/>
    <col min="4" max="4" width="18.5703125" customWidth="1"/>
    <col min="5" max="5" width="2.42578125" customWidth="1"/>
    <col min="6" max="6" width="25.85546875" customWidth="1"/>
    <col min="7" max="7" width="0.5703125" customWidth="1"/>
    <col min="8" max="8" width="18.28515625" customWidth="1"/>
    <col min="9" max="9" width="2.42578125" customWidth="1"/>
    <col min="10" max="10" width="17.7109375" customWidth="1"/>
    <col min="11" max="11" width="11.85546875" customWidth="1"/>
    <col min="12" max="12" width="16.5703125" customWidth="1"/>
    <col min="13" max="13" width="2.5703125" customWidth="1"/>
    <col min="14" max="14" width="17.85546875" bestFit="1" customWidth="1"/>
    <col min="15" max="15" width="11.140625" customWidth="1"/>
    <col min="16" max="16" width="13.5703125" bestFit="1" customWidth="1"/>
    <col min="17" max="17" width="2.7109375" customWidth="1"/>
    <col min="18" max="18" width="24.42578125" customWidth="1"/>
    <col min="19" max="19" width="13.42578125" customWidth="1"/>
    <col min="20" max="20" width="2.7109375" customWidth="1"/>
    <col min="21" max="21" width="23.140625" customWidth="1"/>
    <col min="22" max="22" width="14.28515625" customWidth="1"/>
  </cols>
  <sheetData>
    <row r="1" spans="1:22" ht="4.5" customHeight="1" x14ac:dyDescent="0.2">
      <c r="A1" s="1"/>
      <c r="B1" s="2"/>
      <c r="C1" s="2"/>
      <c r="D1" s="2"/>
      <c r="E1" s="2"/>
    </row>
    <row r="2" spans="1:22" ht="132" customHeight="1" x14ac:dyDescent="0.4">
      <c r="A2" s="3"/>
      <c r="B2" s="4"/>
      <c r="C2" s="5"/>
    </row>
    <row r="3" spans="1:22" ht="3.6" customHeight="1" x14ac:dyDescent="0.5">
      <c r="A3" s="6"/>
      <c r="B3" s="67"/>
      <c r="C3" s="68"/>
      <c r="D3" s="68"/>
    </row>
    <row r="4" spans="1:22" ht="30.6" customHeight="1" x14ac:dyDescent="0.45">
      <c r="B4" s="69" t="s">
        <v>16</v>
      </c>
      <c r="C4" s="70"/>
      <c r="D4" s="70"/>
    </row>
    <row r="5" spans="1:22" ht="21" customHeight="1" x14ac:dyDescent="0.2">
      <c r="B5" s="71" t="s">
        <v>0</v>
      </c>
      <c r="C5" s="72"/>
      <c r="D5" s="73"/>
    </row>
    <row r="6" spans="1:22" ht="21" customHeight="1" x14ac:dyDescent="0.2">
      <c r="B6" s="74" t="s">
        <v>1</v>
      </c>
      <c r="C6" s="75"/>
      <c r="D6" s="76"/>
    </row>
    <row r="7" spans="1:22" ht="15.75" customHeight="1" x14ac:dyDescent="0.2">
      <c r="B7" s="77"/>
      <c r="C7" s="77"/>
      <c r="D7" s="77"/>
    </row>
    <row r="8" spans="1:22" ht="26.25" customHeight="1" x14ac:dyDescent="0.2">
      <c r="B8" s="61" t="s">
        <v>2</v>
      </c>
      <c r="C8" s="78"/>
      <c r="D8" s="79"/>
    </row>
    <row r="9" spans="1:22" ht="18.75" customHeight="1" x14ac:dyDescent="0.2">
      <c r="B9" s="59" t="s">
        <v>3</v>
      </c>
      <c r="C9" s="26"/>
      <c r="D9" s="12">
        <v>4000</v>
      </c>
    </row>
    <row r="10" spans="1:22" ht="21" customHeight="1" x14ac:dyDescent="0.2">
      <c r="B10" s="35" t="s">
        <v>4</v>
      </c>
      <c r="C10" s="26"/>
      <c r="D10" s="12">
        <v>500</v>
      </c>
    </row>
    <row r="11" spans="1:22" ht="21" customHeight="1" x14ac:dyDescent="0.25">
      <c r="B11" s="60" t="s">
        <v>5</v>
      </c>
      <c r="C11" s="29"/>
      <c r="D11" s="18">
        <f>D9+D10</f>
        <v>4500</v>
      </c>
    </row>
    <row r="12" spans="1:22" ht="22.5" customHeight="1" x14ac:dyDescent="0.2"/>
    <row r="13" spans="1:22" ht="18.75" customHeight="1" x14ac:dyDescent="0.2">
      <c r="B13" s="61" t="s">
        <v>6</v>
      </c>
      <c r="C13" s="62"/>
      <c r="D13" s="63"/>
      <c r="F13" s="50" t="s">
        <v>9</v>
      </c>
      <c r="G13" s="48"/>
      <c r="H13" s="49"/>
      <c r="J13" s="64" t="s">
        <v>18</v>
      </c>
      <c r="K13" s="65"/>
      <c r="L13" s="66"/>
      <c r="N13" s="47" t="s">
        <v>17</v>
      </c>
      <c r="O13" s="48"/>
      <c r="P13" s="49"/>
      <c r="R13" s="47" t="s">
        <v>27</v>
      </c>
      <c r="S13" s="48"/>
      <c r="U13" s="50" t="s">
        <v>41</v>
      </c>
      <c r="V13" s="48"/>
    </row>
    <row r="14" spans="1:22" ht="18.75" customHeight="1" x14ac:dyDescent="0.2">
      <c r="B14" s="51" t="s">
        <v>55</v>
      </c>
      <c r="C14" s="52"/>
      <c r="D14" s="53"/>
      <c r="F14" s="54" t="s">
        <v>56</v>
      </c>
      <c r="G14" s="55"/>
      <c r="H14" s="56"/>
      <c r="J14" s="57" t="s">
        <v>11</v>
      </c>
      <c r="K14" s="58"/>
      <c r="L14" s="22">
        <f>IF(D11&gt;0,D32/D11,"")</f>
        <v>1.3333333333333333</v>
      </c>
      <c r="N14" s="33" t="s">
        <v>19</v>
      </c>
      <c r="O14" s="34"/>
      <c r="P14" s="11">
        <v>1</v>
      </c>
      <c r="R14" s="9" t="s">
        <v>28</v>
      </c>
      <c r="S14" s="10">
        <v>15000</v>
      </c>
      <c r="U14" s="9" t="s">
        <v>28</v>
      </c>
      <c r="V14" s="10">
        <v>15000</v>
      </c>
    </row>
    <row r="15" spans="1:22" ht="18" customHeight="1" thickBot="1" x14ac:dyDescent="0.25">
      <c r="B15" s="33" t="s">
        <v>15</v>
      </c>
      <c r="C15" s="34"/>
      <c r="D15" s="8">
        <v>0</v>
      </c>
      <c r="F15" s="33" t="s">
        <v>10</v>
      </c>
      <c r="G15" s="33"/>
      <c r="H15" s="8">
        <v>2000</v>
      </c>
      <c r="J15" s="43" t="s">
        <v>12</v>
      </c>
      <c r="K15" s="44"/>
      <c r="L15" s="23">
        <f>IF(D11&gt;0,H32/D11,"")</f>
        <v>0.66666666666666663</v>
      </c>
      <c r="N15" s="33" t="s">
        <v>20</v>
      </c>
      <c r="O15" s="34"/>
      <c r="P15" s="11">
        <v>26</v>
      </c>
      <c r="R15" s="7" t="s">
        <v>29</v>
      </c>
      <c r="S15" s="8">
        <v>0</v>
      </c>
      <c r="U15" s="7" t="s">
        <v>29</v>
      </c>
      <c r="V15" s="8">
        <v>1</v>
      </c>
    </row>
    <row r="16" spans="1:22" ht="18" customHeight="1" thickTop="1" x14ac:dyDescent="0.2">
      <c r="B16" s="33" t="s">
        <v>7</v>
      </c>
      <c r="C16" s="34"/>
      <c r="D16" s="8">
        <v>0</v>
      </c>
      <c r="F16" s="36" t="s">
        <v>7</v>
      </c>
      <c r="G16" s="33"/>
      <c r="H16" s="8">
        <v>0</v>
      </c>
      <c r="J16" s="45" t="s">
        <v>13</v>
      </c>
      <c r="K16" s="46"/>
      <c r="L16" s="24">
        <f>L14+L15</f>
        <v>2</v>
      </c>
      <c r="N16" s="33" t="s">
        <v>21</v>
      </c>
      <c r="O16" s="34"/>
      <c r="P16" s="8">
        <v>450</v>
      </c>
      <c r="R16" s="7" t="s">
        <v>30</v>
      </c>
      <c r="S16" s="8">
        <v>0</v>
      </c>
      <c r="U16" s="7" t="s">
        <v>30</v>
      </c>
      <c r="V16" s="8">
        <v>0</v>
      </c>
    </row>
    <row r="17" spans="2:22" ht="18" customHeight="1" x14ac:dyDescent="0.2">
      <c r="B17" s="33" t="s">
        <v>14</v>
      </c>
      <c r="C17" s="34"/>
      <c r="D17" s="8">
        <v>6000</v>
      </c>
      <c r="F17" s="36" t="s">
        <v>54</v>
      </c>
      <c r="G17" s="33"/>
      <c r="H17" s="8">
        <v>0</v>
      </c>
      <c r="N17" s="33" t="s">
        <v>22</v>
      </c>
      <c r="O17" s="34"/>
      <c r="P17" s="8">
        <f>L20</f>
        <v>346.15384615384613</v>
      </c>
      <c r="R17" s="7" t="s">
        <v>31</v>
      </c>
      <c r="S17" s="8">
        <v>0</v>
      </c>
      <c r="U17" s="7" t="s">
        <v>31</v>
      </c>
      <c r="V17" s="8">
        <v>0</v>
      </c>
    </row>
    <row r="18" spans="2:22" ht="18" customHeight="1" thickBot="1" x14ac:dyDescent="0.25">
      <c r="B18" s="33" t="s">
        <v>57</v>
      </c>
      <c r="C18" s="34"/>
      <c r="D18" s="8">
        <v>0</v>
      </c>
      <c r="F18" s="36" t="s">
        <v>45</v>
      </c>
      <c r="G18" s="33"/>
      <c r="H18" s="8">
        <v>0</v>
      </c>
      <c r="J18" s="39" t="s">
        <v>51</v>
      </c>
      <c r="K18" s="40"/>
      <c r="L18" s="21">
        <f>D32+H32</f>
        <v>9000</v>
      </c>
      <c r="N18" s="33" t="s">
        <v>23</v>
      </c>
      <c r="O18" s="34"/>
      <c r="P18" s="15">
        <f>P16-P17</f>
        <v>103.84615384615387</v>
      </c>
      <c r="R18" s="7" t="s">
        <v>32</v>
      </c>
      <c r="S18" s="8">
        <v>0</v>
      </c>
      <c r="U18" s="7" t="s">
        <v>32</v>
      </c>
      <c r="V18" s="8">
        <v>0</v>
      </c>
    </row>
    <row r="19" spans="2:22" ht="18" customHeight="1" thickTop="1" thickBot="1" x14ac:dyDescent="0.25">
      <c r="B19" s="37" t="s">
        <v>43</v>
      </c>
      <c r="C19" s="38"/>
      <c r="D19" s="8">
        <v>0</v>
      </c>
      <c r="F19" s="33" t="s">
        <v>58</v>
      </c>
      <c r="G19" s="33"/>
      <c r="H19" s="8">
        <v>1000</v>
      </c>
      <c r="J19" s="39" t="s">
        <v>50</v>
      </c>
      <c r="K19" s="40"/>
      <c r="L19" s="21">
        <f>L18/4</f>
        <v>2250</v>
      </c>
      <c r="N19" s="41" t="s">
        <v>25</v>
      </c>
      <c r="O19" s="42"/>
      <c r="P19" s="14">
        <f>P20*P15</f>
        <v>2700.0000000000005</v>
      </c>
      <c r="R19" s="7" t="s">
        <v>33</v>
      </c>
      <c r="S19" s="8">
        <v>0</v>
      </c>
      <c r="U19" s="7" t="s">
        <v>33</v>
      </c>
      <c r="V19" s="8">
        <v>0</v>
      </c>
    </row>
    <row r="20" spans="2:22" ht="18" customHeight="1" thickTop="1" x14ac:dyDescent="0.2">
      <c r="B20" s="36" t="s">
        <v>42</v>
      </c>
      <c r="C20" s="34"/>
      <c r="D20" s="8">
        <v>0</v>
      </c>
      <c r="F20" s="35"/>
      <c r="G20" s="35"/>
      <c r="H20" s="8">
        <v>0</v>
      </c>
      <c r="J20" s="39" t="s">
        <v>22</v>
      </c>
      <c r="K20" s="40"/>
      <c r="L20" s="21">
        <f>L18/P15</f>
        <v>346.15384615384613</v>
      </c>
      <c r="N20" s="41" t="s">
        <v>26</v>
      </c>
      <c r="O20" s="42"/>
      <c r="P20" s="14">
        <f>P18*P14</f>
        <v>103.84615384615387</v>
      </c>
      <c r="R20" s="7" t="s">
        <v>34</v>
      </c>
      <c r="S20" s="8">
        <v>0</v>
      </c>
      <c r="U20" s="7" t="s">
        <v>34</v>
      </c>
      <c r="V20" s="8">
        <v>0</v>
      </c>
    </row>
    <row r="21" spans="2:22" ht="18" customHeight="1" x14ac:dyDescent="0.2">
      <c r="B21" s="33" t="s">
        <v>24</v>
      </c>
      <c r="C21" s="34"/>
      <c r="D21" s="8">
        <v>0</v>
      </c>
      <c r="F21" s="35"/>
      <c r="G21" s="35"/>
      <c r="H21" s="8">
        <v>0</v>
      </c>
      <c r="R21" s="7" t="s">
        <v>35</v>
      </c>
      <c r="S21" s="8">
        <v>0</v>
      </c>
      <c r="U21" s="7" t="s">
        <v>35</v>
      </c>
      <c r="V21" s="8">
        <v>0</v>
      </c>
    </row>
    <row r="22" spans="2:22" ht="18" customHeight="1" x14ac:dyDescent="0.2">
      <c r="B22" s="36"/>
      <c r="C22" s="34"/>
      <c r="D22" s="8">
        <v>0</v>
      </c>
      <c r="F22" s="35"/>
      <c r="G22" s="35"/>
      <c r="H22" s="8">
        <v>0</v>
      </c>
      <c r="R22" s="7" t="s">
        <v>36</v>
      </c>
      <c r="S22" s="8">
        <v>0</v>
      </c>
      <c r="U22" s="7" t="s">
        <v>36</v>
      </c>
      <c r="V22" s="8">
        <v>0</v>
      </c>
    </row>
    <row r="23" spans="2:22" ht="18" customHeight="1" x14ac:dyDescent="0.2">
      <c r="B23" s="35"/>
      <c r="C23" s="26"/>
      <c r="D23" s="8">
        <v>0</v>
      </c>
      <c r="F23" s="35"/>
      <c r="G23" s="35"/>
      <c r="H23" s="8">
        <v>0</v>
      </c>
      <c r="R23" s="7" t="s">
        <v>37</v>
      </c>
      <c r="S23" s="8">
        <v>0</v>
      </c>
      <c r="U23" s="7" t="s">
        <v>37</v>
      </c>
      <c r="V23" s="8">
        <v>0</v>
      </c>
    </row>
    <row r="24" spans="2:22" ht="18" customHeight="1" x14ac:dyDescent="0.2">
      <c r="B24" s="25"/>
      <c r="C24" s="26"/>
      <c r="D24" s="8">
        <v>0</v>
      </c>
      <c r="F24" s="27"/>
      <c r="G24" s="27"/>
      <c r="H24" s="8">
        <v>0</v>
      </c>
      <c r="R24" s="7" t="s">
        <v>38</v>
      </c>
      <c r="S24" s="8">
        <v>0</v>
      </c>
      <c r="U24" s="7" t="s">
        <v>38</v>
      </c>
      <c r="V24" s="8">
        <v>0</v>
      </c>
    </row>
    <row r="25" spans="2:22" ht="18" customHeight="1" x14ac:dyDescent="0.2">
      <c r="B25" s="25"/>
      <c r="C25" s="26"/>
      <c r="D25" s="8">
        <v>0</v>
      </c>
      <c r="F25" s="27"/>
      <c r="G25" s="27"/>
      <c r="H25" s="8">
        <v>0</v>
      </c>
      <c r="R25" s="7" t="s">
        <v>39</v>
      </c>
      <c r="S25" s="8">
        <v>0</v>
      </c>
      <c r="U25" s="7" t="s">
        <v>39</v>
      </c>
      <c r="V25" s="8">
        <v>0</v>
      </c>
    </row>
    <row r="26" spans="2:22" ht="18" customHeight="1" x14ac:dyDescent="0.2">
      <c r="B26" s="25"/>
      <c r="C26" s="26"/>
      <c r="D26" s="8">
        <v>0</v>
      </c>
      <c r="F26" s="31"/>
      <c r="G26" s="32"/>
      <c r="H26" s="8">
        <v>0</v>
      </c>
      <c r="R26" s="16" t="s">
        <v>40</v>
      </c>
      <c r="S26" s="13">
        <f>SUM(S14:S25)</f>
        <v>15000</v>
      </c>
      <c r="U26" s="16" t="s">
        <v>40</v>
      </c>
      <c r="V26" s="13">
        <f>SUM(V14:V25)</f>
        <v>15001</v>
      </c>
    </row>
    <row r="27" spans="2:22" ht="18" customHeight="1" x14ac:dyDescent="0.2">
      <c r="B27" s="25"/>
      <c r="C27" s="26"/>
      <c r="D27" s="8">
        <v>0</v>
      </c>
      <c r="F27" s="27"/>
      <c r="G27" s="27"/>
      <c r="H27" s="8">
        <v>0</v>
      </c>
    </row>
    <row r="28" spans="2:22" ht="18" customHeight="1" x14ac:dyDescent="0.2">
      <c r="B28" s="25"/>
      <c r="C28" s="26"/>
      <c r="D28" s="8">
        <v>0</v>
      </c>
      <c r="F28" s="27"/>
      <c r="G28" s="27"/>
      <c r="H28" s="8">
        <v>0</v>
      </c>
    </row>
    <row r="29" spans="2:22" ht="18" customHeight="1" x14ac:dyDescent="0.2">
      <c r="B29" s="25"/>
      <c r="C29" s="26"/>
      <c r="D29" s="8">
        <v>0</v>
      </c>
      <c r="F29" s="27"/>
      <c r="G29" s="27"/>
      <c r="H29" s="8">
        <v>0</v>
      </c>
    </row>
    <row r="30" spans="2:22" ht="18" customHeight="1" x14ac:dyDescent="0.2">
      <c r="B30" s="25"/>
      <c r="C30" s="26"/>
      <c r="D30" s="8">
        <v>0</v>
      </c>
      <c r="F30" s="27"/>
      <c r="G30" s="27"/>
      <c r="H30" s="8">
        <v>0</v>
      </c>
    </row>
    <row r="31" spans="2:22" ht="18" customHeight="1" x14ac:dyDescent="0.2">
      <c r="B31" s="25"/>
      <c r="C31" s="26"/>
      <c r="D31" s="8">
        <v>0</v>
      </c>
      <c r="F31" s="27"/>
      <c r="G31" s="27"/>
      <c r="H31" s="8">
        <v>0</v>
      </c>
    </row>
    <row r="32" spans="2:22" ht="20.25" customHeight="1" x14ac:dyDescent="0.2">
      <c r="B32" s="28" t="s">
        <v>52</v>
      </c>
      <c r="C32" s="29"/>
      <c r="D32" s="17">
        <f>SUM(D15:D31)</f>
        <v>6000</v>
      </c>
      <c r="F32" s="28" t="s">
        <v>53</v>
      </c>
      <c r="G32" s="30"/>
      <c r="H32" s="17">
        <f>SUM(H15:H31)</f>
        <v>3000</v>
      </c>
    </row>
    <row r="33" ht="22.5" customHeight="1" x14ac:dyDescent="0.2"/>
    <row r="34" ht="24.75" customHeight="1" x14ac:dyDescent="0.2"/>
    <row r="36" ht="36.75" customHeight="1" x14ac:dyDescent="0.2"/>
    <row r="37" ht="36.75" customHeight="1" x14ac:dyDescent="0.2"/>
    <row r="38" ht="36.75" customHeight="1" x14ac:dyDescent="0.2"/>
    <row r="41" ht="4.9000000000000004" customHeight="1" x14ac:dyDescent="0.2"/>
    <row r="42" ht="30" customHeight="1" x14ac:dyDescent="0.2"/>
    <row r="43" ht="25.9" customHeight="1" x14ac:dyDescent="0.2"/>
  </sheetData>
  <mergeCells count="66">
    <mergeCell ref="B8:D8"/>
    <mergeCell ref="B3:D3"/>
    <mergeCell ref="B4:D4"/>
    <mergeCell ref="B5:D5"/>
    <mergeCell ref="B6:D6"/>
    <mergeCell ref="B7:D7"/>
    <mergeCell ref="B9:C9"/>
    <mergeCell ref="B10:C10"/>
    <mergeCell ref="B11:C11"/>
    <mergeCell ref="B13:D13"/>
    <mergeCell ref="F13:H13"/>
    <mergeCell ref="N13:P13"/>
    <mergeCell ref="R13:S13"/>
    <mergeCell ref="U13:V13"/>
    <mergeCell ref="B14:D14"/>
    <mergeCell ref="F14:H14"/>
    <mergeCell ref="J14:K14"/>
    <mergeCell ref="N14:O14"/>
    <mergeCell ref="J13:L13"/>
    <mergeCell ref="B15:C15"/>
    <mergeCell ref="F15:G15"/>
    <mergeCell ref="J15:K15"/>
    <mergeCell ref="N15:O15"/>
    <mergeCell ref="B16:C16"/>
    <mergeCell ref="F16:G16"/>
    <mergeCell ref="J16:K16"/>
    <mergeCell ref="N16:O16"/>
    <mergeCell ref="B17:C17"/>
    <mergeCell ref="F17:G17"/>
    <mergeCell ref="N17:O17"/>
    <mergeCell ref="B18:C18"/>
    <mergeCell ref="F18:G18"/>
    <mergeCell ref="J18:K18"/>
    <mergeCell ref="N18:O18"/>
    <mergeCell ref="B19:C19"/>
    <mergeCell ref="F19:G19"/>
    <mergeCell ref="J19:K19"/>
    <mergeCell ref="N19:O19"/>
    <mergeCell ref="B20:C20"/>
    <mergeCell ref="F20:G20"/>
    <mergeCell ref="J20:K20"/>
    <mergeCell ref="N20:O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AF2E7-9FB8-47CB-9D3C-5C392F48CE7C}">
  <dimension ref="A15:S47"/>
  <sheetViews>
    <sheetView topLeftCell="A7" workbookViewId="0">
      <selection activeCell="G38" sqref="G38"/>
    </sheetView>
  </sheetViews>
  <sheetFormatPr defaultRowHeight="12.75" x14ac:dyDescent="0.2"/>
  <cols>
    <col min="2" max="2" width="9.140625" customWidth="1"/>
    <col min="3" max="3" width="26.5703125" customWidth="1"/>
    <col min="4" max="4" width="3.85546875" customWidth="1"/>
    <col min="7" max="7" width="25.28515625" customWidth="1"/>
    <col min="8" max="8" width="4" customWidth="1"/>
    <col min="11" max="11" width="24.85546875" customWidth="1"/>
    <col min="12" max="12" width="3.5703125" customWidth="1"/>
    <col min="15" max="15" width="25.140625" customWidth="1"/>
    <col min="16" max="16" width="4" customWidth="1"/>
    <col min="19" max="19" width="28.140625" customWidth="1"/>
  </cols>
  <sheetData>
    <row r="15" spans="1:19" ht="16.5" x14ac:dyDescent="0.2">
      <c r="A15" s="83" t="s">
        <v>44</v>
      </c>
      <c r="B15" s="87"/>
      <c r="C15" s="87"/>
      <c r="E15" s="83" t="s">
        <v>44</v>
      </c>
      <c r="F15" s="87"/>
      <c r="G15" s="87"/>
      <c r="I15" s="83" t="s">
        <v>44</v>
      </c>
      <c r="J15" s="87"/>
      <c r="K15" s="87"/>
      <c r="M15" s="83" t="s">
        <v>44</v>
      </c>
      <c r="N15" s="87"/>
      <c r="O15" s="87"/>
      <c r="Q15" s="83" t="s">
        <v>44</v>
      </c>
      <c r="R15" s="87"/>
      <c r="S15" s="87"/>
    </row>
    <row r="16" spans="1:19" ht="14.25" x14ac:dyDescent="0.2">
      <c r="A16" s="51" t="s">
        <v>46</v>
      </c>
      <c r="B16" s="52"/>
      <c r="C16" s="82"/>
      <c r="E16" s="51" t="s">
        <v>46</v>
      </c>
      <c r="F16" s="52"/>
      <c r="G16" s="82"/>
      <c r="I16" s="51" t="s">
        <v>46</v>
      </c>
      <c r="J16" s="52"/>
      <c r="K16" s="82"/>
      <c r="M16" s="51" t="s">
        <v>46</v>
      </c>
      <c r="N16" s="52"/>
      <c r="O16" s="82"/>
      <c r="Q16" s="51" t="s">
        <v>46</v>
      </c>
      <c r="R16" s="52"/>
      <c r="S16" s="82"/>
    </row>
    <row r="17" spans="1:19" x14ac:dyDescent="0.2">
      <c r="A17" s="80" t="s">
        <v>47</v>
      </c>
      <c r="B17" s="88"/>
      <c r="C17" s="19">
        <v>0</v>
      </c>
      <c r="E17" s="80" t="s">
        <v>47</v>
      </c>
      <c r="F17" s="88"/>
      <c r="G17" s="19">
        <v>0</v>
      </c>
      <c r="I17" s="80" t="s">
        <v>47</v>
      </c>
      <c r="J17" s="88"/>
      <c r="K17" s="19">
        <v>0</v>
      </c>
      <c r="M17" s="80" t="s">
        <v>47</v>
      </c>
      <c r="N17" s="88"/>
      <c r="O17" s="19">
        <v>0</v>
      </c>
      <c r="Q17" s="80" t="s">
        <v>47</v>
      </c>
      <c r="R17" s="88"/>
      <c r="S17" s="19">
        <v>0</v>
      </c>
    </row>
    <row r="18" spans="1:19" x14ac:dyDescent="0.2">
      <c r="A18" s="80" t="s">
        <v>29</v>
      </c>
      <c r="B18" s="88"/>
      <c r="C18" s="19">
        <v>0</v>
      </c>
      <c r="E18" s="80" t="s">
        <v>29</v>
      </c>
      <c r="F18" s="88"/>
      <c r="G18" s="19">
        <v>0</v>
      </c>
      <c r="I18" s="80" t="s">
        <v>29</v>
      </c>
      <c r="J18" s="88"/>
      <c r="K18" s="19">
        <v>0</v>
      </c>
      <c r="M18" s="80" t="s">
        <v>29</v>
      </c>
      <c r="N18" s="88"/>
      <c r="O18" s="19">
        <v>0</v>
      </c>
      <c r="Q18" s="80" t="s">
        <v>29</v>
      </c>
      <c r="R18" s="88"/>
      <c r="S18" s="19">
        <v>0</v>
      </c>
    </row>
    <row r="19" spans="1:19" x14ac:dyDescent="0.2">
      <c r="A19" s="80" t="s">
        <v>30</v>
      </c>
      <c r="B19" s="88"/>
      <c r="C19" s="8">
        <v>0</v>
      </c>
      <c r="E19" s="80" t="s">
        <v>30</v>
      </c>
      <c r="F19" s="88"/>
      <c r="G19" s="8">
        <v>0</v>
      </c>
      <c r="I19" s="80" t="s">
        <v>30</v>
      </c>
      <c r="J19" s="88"/>
      <c r="K19" s="8">
        <v>0</v>
      </c>
      <c r="M19" s="80" t="s">
        <v>30</v>
      </c>
      <c r="N19" s="88"/>
      <c r="O19" s="8">
        <v>0</v>
      </c>
      <c r="Q19" s="80" t="s">
        <v>30</v>
      </c>
      <c r="R19" s="88"/>
      <c r="S19" s="8">
        <v>0</v>
      </c>
    </row>
    <row r="20" spans="1:19" x14ac:dyDescent="0.2">
      <c r="A20" s="80" t="s">
        <v>31</v>
      </c>
      <c r="B20" s="88"/>
      <c r="C20" s="8">
        <v>0</v>
      </c>
      <c r="E20" s="80" t="s">
        <v>31</v>
      </c>
      <c r="F20" s="88"/>
      <c r="G20" s="8">
        <v>0</v>
      </c>
      <c r="I20" s="80" t="s">
        <v>31</v>
      </c>
      <c r="J20" s="88"/>
      <c r="K20" s="8">
        <v>0</v>
      </c>
      <c r="M20" s="80" t="s">
        <v>31</v>
      </c>
      <c r="N20" s="88"/>
      <c r="O20" s="8">
        <v>0</v>
      </c>
      <c r="Q20" s="80" t="s">
        <v>31</v>
      </c>
      <c r="R20" s="88"/>
      <c r="S20" s="8">
        <v>0</v>
      </c>
    </row>
    <row r="21" spans="1:19" x14ac:dyDescent="0.2">
      <c r="A21" s="80" t="s">
        <v>32</v>
      </c>
      <c r="B21" s="88"/>
      <c r="C21" s="8">
        <v>0</v>
      </c>
      <c r="E21" s="80" t="s">
        <v>32</v>
      </c>
      <c r="F21" s="88"/>
      <c r="G21" s="8">
        <v>0</v>
      </c>
      <c r="I21" s="80" t="s">
        <v>32</v>
      </c>
      <c r="J21" s="88"/>
      <c r="K21" s="8">
        <v>0</v>
      </c>
      <c r="M21" s="80" t="s">
        <v>32</v>
      </c>
      <c r="N21" s="88"/>
      <c r="O21" s="8">
        <v>0</v>
      </c>
      <c r="Q21" s="80" t="s">
        <v>32</v>
      </c>
      <c r="R21" s="88"/>
      <c r="S21" s="8">
        <v>0</v>
      </c>
    </row>
    <row r="22" spans="1:19" x14ac:dyDescent="0.2">
      <c r="A22" s="80" t="s">
        <v>33</v>
      </c>
      <c r="B22" s="88"/>
      <c r="C22" s="8">
        <v>0</v>
      </c>
      <c r="E22" s="80" t="s">
        <v>33</v>
      </c>
      <c r="F22" s="88"/>
      <c r="G22" s="8">
        <v>0</v>
      </c>
      <c r="I22" s="80" t="s">
        <v>33</v>
      </c>
      <c r="J22" s="88"/>
      <c r="K22" s="8">
        <v>0</v>
      </c>
      <c r="M22" s="80" t="s">
        <v>33</v>
      </c>
      <c r="N22" s="88"/>
      <c r="O22" s="8">
        <v>0</v>
      </c>
      <c r="Q22" s="80" t="s">
        <v>33</v>
      </c>
      <c r="R22" s="88"/>
      <c r="S22" s="8">
        <v>0</v>
      </c>
    </row>
    <row r="23" spans="1:19" x14ac:dyDescent="0.2">
      <c r="A23" s="80" t="s">
        <v>34</v>
      </c>
      <c r="B23" s="88"/>
      <c r="C23" s="8">
        <v>0</v>
      </c>
      <c r="E23" s="80" t="s">
        <v>34</v>
      </c>
      <c r="F23" s="88"/>
      <c r="G23" s="8">
        <v>0</v>
      </c>
      <c r="I23" s="80" t="s">
        <v>34</v>
      </c>
      <c r="J23" s="88"/>
      <c r="K23" s="8">
        <v>0</v>
      </c>
      <c r="M23" s="80" t="s">
        <v>34</v>
      </c>
      <c r="N23" s="88"/>
      <c r="O23" s="8">
        <v>0</v>
      </c>
      <c r="Q23" s="80" t="s">
        <v>34</v>
      </c>
      <c r="R23" s="88"/>
      <c r="S23" s="8">
        <v>0</v>
      </c>
    </row>
    <row r="24" spans="1:19" x14ac:dyDescent="0.2">
      <c r="A24" s="80" t="s">
        <v>35</v>
      </c>
      <c r="B24" s="88"/>
      <c r="C24" s="8">
        <v>0</v>
      </c>
      <c r="E24" s="80" t="s">
        <v>35</v>
      </c>
      <c r="F24" s="88"/>
      <c r="G24" s="8">
        <v>0</v>
      </c>
      <c r="I24" s="80" t="s">
        <v>35</v>
      </c>
      <c r="J24" s="88"/>
      <c r="K24" s="8">
        <v>0</v>
      </c>
      <c r="M24" s="80" t="s">
        <v>35</v>
      </c>
      <c r="N24" s="88"/>
      <c r="O24" s="8">
        <v>0</v>
      </c>
      <c r="Q24" s="80" t="s">
        <v>35</v>
      </c>
      <c r="R24" s="88"/>
      <c r="S24" s="8">
        <v>0</v>
      </c>
    </row>
    <row r="25" spans="1:19" x14ac:dyDescent="0.2">
      <c r="A25" s="80" t="s">
        <v>36</v>
      </c>
      <c r="B25" s="88"/>
      <c r="C25" s="8">
        <v>0</v>
      </c>
      <c r="E25" s="80" t="s">
        <v>36</v>
      </c>
      <c r="F25" s="88"/>
      <c r="G25" s="8">
        <v>0</v>
      </c>
      <c r="I25" s="80" t="s">
        <v>36</v>
      </c>
      <c r="J25" s="88"/>
      <c r="K25" s="8">
        <v>0</v>
      </c>
      <c r="M25" s="80" t="s">
        <v>36</v>
      </c>
      <c r="N25" s="88"/>
      <c r="O25" s="8">
        <v>0</v>
      </c>
      <c r="Q25" s="80" t="s">
        <v>36</v>
      </c>
      <c r="R25" s="88"/>
      <c r="S25" s="8">
        <v>0</v>
      </c>
    </row>
    <row r="26" spans="1:19" x14ac:dyDescent="0.2">
      <c r="A26" s="80" t="s">
        <v>48</v>
      </c>
      <c r="B26" s="88"/>
      <c r="C26" s="8">
        <v>0</v>
      </c>
      <c r="E26" s="80" t="s">
        <v>48</v>
      </c>
      <c r="F26" s="88"/>
      <c r="G26" s="8">
        <v>0</v>
      </c>
      <c r="I26" s="80" t="s">
        <v>48</v>
      </c>
      <c r="J26" s="88"/>
      <c r="K26" s="8">
        <v>0</v>
      </c>
      <c r="M26" s="80" t="s">
        <v>48</v>
      </c>
      <c r="N26" s="88"/>
      <c r="O26" s="8">
        <v>0</v>
      </c>
      <c r="Q26" s="80" t="s">
        <v>48</v>
      </c>
      <c r="R26" s="88"/>
      <c r="S26" s="8">
        <v>0</v>
      </c>
    </row>
    <row r="27" spans="1:19" x14ac:dyDescent="0.2">
      <c r="A27" s="81" t="s">
        <v>38</v>
      </c>
      <c r="B27" s="86"/>
      <c r="C27" s="8">
        <v>0</v>
      </c>
      <c r="E27" s="81" t="s">
        <v>38</v>
      </c>
      <c r="F27" s="86"/>
      <c r="G27" s="8">
        <v>0</v>
      </c>
      <c r="I27" s="81" t="s">
        <v>38</v>
      </c>
      <c r="J27" s="86"/>
      <c r="K27" s="8">
        <v>0</v>
      </c>
      <c r="M27" s="81" t="s">
        <v>38</v>
      </c>
      <c r="N27" s="86"/>
      <c r="O27" s="8">
        <v>0</v>
      </c>
      <c r="Q27" s="81" t="s">
        <v>38</v>
      </c>
      <c r="R27" s="86"/>
      <c r="S27" s="8">
        <v>0</v>
      </c>
    </row>
    <row r="28" spans="1:19" x14ac:dyDescent="0.2">
      <c r="A28" s="81" t="s">
        <v>49</v>
      </c>
      <c r="B28" s="86"/>
      <c r="C28" s="19">
        <v>0</v>
      </c>
      <c r="E28" s="81" t="s">
        <v>49</v>
      </c>
      <c r="F28" s="86"/>
      <c r="G28" s="19">
        <v>0</v>
      </c>
      <c r="I28" s="81" t="s">
        <v>49</v>
      </c>
      <c r="J28" s="86"/>
      <c r="K28" s="19">
        <v>0</v>
      </c>
      <c r="M28" s="81" t="s">
        <v>49</v>
      </c>
      <c r="N28" s="86"/>
      <c r="O28" s="19">
        <v>0</v>
      </c>
      <c r="Q28" s="81" t="s">
        <v>49</v>
      </c>
      <c r="R28" s="86"/>
      <c r="S28" s="19">
        <v>0</v>
      </c>
    </row>
    <row r="29" spans="1:19" ht="15.75" x14ac:dyDescent="0.2">
      <c r="A29" s="84" t="s">
        <v>8</v>
      </c>
      <c r="B29" s="85"/>
      <c r="C29" s="20">
        <f>SUM(C17:C28)</f>
        <v>0</v>
      </c>
      <c r="E29" s="84" t="s">
        <v>8</v>
      </c>
      <c r="F29" s="85"/>
      <c r="G29" s="20">
        <f>SUM(G17:G28)</f>
        <v>0</v>
      </c>
      <c r="I29" s="84" t="s">
        <v>8</v>
      </c>
      <c r="J29" s="85"/>
      <c r="K29" s="20">
        <f>SUM(K17:K28)</f>
        <v>0</v>
      </c>
      <c r="M29" s="84" t="s">
        <v>8</v>
      </c>
      <c r="N29" s="85"/>
      <c r="O29" s="20">
        <f>SUM(O17:O28)</f>
        <v>0</v>
      </c>
      <c r="Q29" s="84" t="s">
        <v>8</v>
      </c>
      <c r="R29" s="85"/>
      <c r="S29" s="20">
        <f>SUM(S17:S28)</f>
        <v>0</v>
      </c>
    </row>
    <row r="33" spans="1:19" ht="16.5" x14ac:dyDescent="0.2">
      <c r="A33" s="83" t="s">
        <v>44</v>
      </c>
      <c r="B33" s="87"/>
      <c r="C33" s="87"/>
      <c r="E33" s="83" t="s">
        <v>44</v>
      </c>
      <c r="F33" s="87"/>
      <c r="G33" s="87"/>
      <c r="I33" s="83" t="s">
        <v>44</v>
      </c>
      <c r="J33" s="87"/>
      <c r="K33" s="87"/>
      <c r="M33" s="83" t="s">
        <v>44</v>
      </c>
      <c r="N33" s="87"/>
      <c r="O33" s="87"/>
      <c r="Q33" s="83" t="s">
        <v>44</v>
      </c>
      <c r="R33" s="87"/>
      <c r="S33" s="87"/>
    </row>
    <row r="34" spans="1:19" ht="14.25" x14ac:dyDescent="0.2">
      <c r="A34" s="51" t="s">
        <v>46</v>
      </c>
      <c r="B34" s="52"/>
      <c r="C34" s="82"/>
      <c r="E34" s="51" t="s">
        <v>46</v>
      </c>
      <c r="F34" s="52"/>
      <c r="G34" s="82"/>
      <c r="I34" s="51" t="s">
        <v>46</v>
      </c>
      <c r="J34" s="52"/>
      <c r="K34" s="82"/>
      <c r="M34" s="51" t="s">
        <v>46</v>
      </c>
      <c r="N34" s="52"/>
      <c r="O34" s="82"/>
      <c r="Q34" s="51" t="s">
        <v>46</v>
      </c>
      <c r="R34" s="52"/>
      <c r="S34" s="82"/>
    </row>
    <row r="35" spans="1:19" x14ac:dyDescent="0.2">
      <c r="A35" s="80" t="s">
        <v>47</v>
      </c>
      <c r="B35" s="88"/>
      <c r="C35" s="19">
        <v>0</v>
      </c>
      <c r="E35" s="80" t="s">
        <v>47</v>
      </c>
      <c r="F35" s="88"/>
      <c r="G35" s="19">
        <v>0</v>
      </c>
      <c r="I35" s="80" t="s">
        <v>47</v>
      </c>
      <c r="J35" s="88"/>
      <c r="K35" s="19">
        <v>0</v>
      </c>
      <c r="M35" s="80" t="s">
        <v>47</v>
      </c>
      <c r="N35" s="88"/>
      <c r="O35" s="19">
        <v>0</v>
      </c>
      <c r="Q35" s="80" t="s">
        <v>47</v>
      </c>
      <c r="R35" s="88"/>
      <c r="S35" s="19">
        <v>0</v>
      </c>
    </row>
    <row r="36" spans="1:19" x14ac:dyDescent="0.2">
      <c r="A36" s="80" t="s">
        <v>29</v>
      </c>
      <c r="B36" s="88"/>
      <c r="C36" s="19">
        <v>0</v>
      </c>
      <c r="E36" s="80" t="s">
        <v>29</v>
      </c>
      <c r="F36" s="88"/>
      <c r="G36" s="19">
        <v>0</v>
      </c>
      <c r="I36" s="80" t="s">
        <v>29</v>
      </c>
      <c r="J36" s="88"/>
      <c r="K36" s="19">
        <v>0</v>
      </c>
      <c r="M36" s="80" t="s">
        <v>29</v>
      </c>
      <c r="N36" s="88"/>
      <c r="O36" s="19">
        <v>0</v>
      </c>
      <c r="Q36" s="80" t="s">
        <v>29</v>
      </c>
      <c r="R36" s="88"/>
      <c r="S36" s="19">
        <v>0</v>
      </c>
    </row>
    <row r="37" spans="1:19" x14ac:dyDescent="0.2">
      <c r="A37" s="80" t="s">
        <v>30</v>
      </c>
      <c r="B37" s="88"/>
      <c r="C37" s="8">
        <v>0</v>
      </c>
      <c r="E37" s="80" t="s">
        <v>30</v>
      </c>
      <c r="F37" s="88"/>
      <c r="G37" s="8">
        <v>0</v>
      </c>
      <c r="I37" s="80" t="s">
        <v>30</v>
      </c>
      <c r="J37" s="88"/>
      <c r="K37" s="8">
        <v>0</v>
      </c>
      <c r="M37" s="80" t="s">
        <v>30</v>
      </c>
      <c r="N37" s="88"/>
      <c r="O37" s="8">
        <v>0</v>
      </c>
      <c r="Q37" s="80" t="s">
        <v>30</v>
      </c>
      <c r="R37" s="88"/>
      <c r="S37" s="8">
        <v>0</v>
      </c>
    </row>
    <row r="38" spans="1:19" x14ac:dyDescent="0.2">
      <c r="A38" s="80" t="s">
        <v>31</v>
      </c>
      <c r="B38" s="88"/>
      <c r="C38" s="8">
        <v>0</v>
      </c>
      <c r="E38" s="80" t="s">
        <v>31</v>
      </c>
      <c r="F38" s="88"/>
      <c r="G38" s="8">
        <v>0</v>
      </c>
      <c r="I38" s="80" t="s">
        <v>31</v>
      </c>
      <c r="J38" s="88"/>
      <c r="K38" s="8">
        <v>0</v>
      </c>
      <c r="M38" s="80" t="s">
        <v>31</v>
      </c>
      <c r="N38" s="88"/>
      <c r="O38" s="8">
        <v>0</v>
      </c>
      <c r="Q38" s="80" t="s">
        <v>31</v>
      </c>
      <c r="R38" s="88"/>
      <c r="S38" s="8">
        <v>0</v>
      </c>
    </row>
    <row r="39" spans="1:19" x14ac:dyDescent="0.2">
      <c r="A39" s="80" t="s">
        <v>32</v>
      </c>
      <c r="B39" s="88"/>
      <c r="C39" s="8">
        <v>0</v>
      </c>
      <c r="E39" s="80" t="s">
        <v>32</v>
      </c>
      <c r="F39" s="88"/>
      <c r="G39" s="8">
        <v>0</v>
      </c>
      <c r="I39" s="80" t="s">
        <v>32</v>
      </c>
      <c r="J39" s="88"/>
      <c r="K39" s="8">
        <v>0</v>
      </c>
      <c r="M39" s="80" t="s">
        <v>32</v>
      </c>
      <c r="N39" s="88"/>
      <c r="O39" s="8">
        <v>0</v>
      </c>
      <c r="Q39" s="80" t="s">
        <v>32</v>
      </c>
      <c r="R39" s="88"/>
      <c r="S39" s="8">
        <v>0</v>
      </c>
    </row>
    <row r="40" spans="1:19" x14ac:dyDescent="0.2">
      <c r="A40" s="80" t="s">
        <v>33</v>
      </c>
      <c r="B40" s="88"/>
      <c r="C40" s="8">
        <v>0</v>
      </c>
      <c r="E40" s="80" t="s">
        <v>33</v>
      </c>
      <c r="F40" s="88"/>
      <c r="G40" s="8">
        <v>0</v>
      </c>
      <c r="I40" s="80" t="s">
        <v>33</v>
      </c>
      <c r="J40" s="88"/>
      <c r="K40" s="8">
        <v>0</v>
      </c>
      <c r="M40" s="80" t="s">
        <v>33</v>
      </c>
      <c r="N40" s="88"/>
      <c r="O40" s="8">
        <v>0</v>
      </c>
      <c r="Q40" s="80" t="s">
        <v>33</v>
      </c>
      <c r="R40" s="88"/>
      <c r="S40" s="8">
        <v>0</v>
      </c>
    </row>
    <row r="41" spans="1:19" x14ac:dyDescent="0.2">
      <c r="A41" s="80" t="s">
        <v>34</v>
      </c>
      <c r="B41" s="88"/>
      <c r="C41" s="8">
        <v>0</v>
      </c>
      <c r="E41" s="80" t="s">
        <v>34</v>
      </c>
      <c r="F41" s="88"/>
      <c r="G41" s="8">
        <v>0</v>
      </c>
      <c r="I41" s="80" t="s">
        <v>34</v>
      </c>
      <c r="J41" s="88"/>
      <c r="K41" s="8">
        <v>0</v>
      </c>
      <c r="M41" s="80" t="s">
        <v>34</v>
      </c>
      <c r="N41" s="88"/>
      <c r="O41" s="8">
        <v>0</v>
      </c>
      <c r="Q41" s="80" t="s">
        <v>34</v>
      </c>
      <c r="R41" s="88"/>
      <c r="S41" s="8">
        <v>0</v>
      </c>
    </row>
    <row r="42" spans="1:19" x14ac:dyDescent="0.2">
      <c r="A42" s="80" t="s">
        <v>35</v>
      </c>
      <c r="B42" s="88"/>
      <c r="C42" s="8">
        <v>0</v>
      </c>
      <c r="E42" s="80" t="s">
        <v>35</v>
      </c>
      <c r="F42" s="88"/>
      <c r="G42" s="8">
        <v>0</v>
      </c>
      <c r="I42" s="80" t="s">
        <v>35</v>
      </c>
      <c r="J42" s="88"/>
      <c r="K42" s="8">
        <v>0</v>
      </c>
      <c r="M42" s="80" t="s">
        <v>35</v>
      </c>
      <c r="N42" s="88"/>
      <c r="O42" s="8">
        <v>0</v>
      </c>
      <c r="Q42" s="80" t="s">
        <v>35</v>
      </c>
      <c r="R42" s="88"/>
      <c r="S42" s="8">
        <v>0</v>
      </c>
    </row>
    <row r="43" spans="1:19" x14ac:dyDescent="0.2">
      <c r="A43" s="80" t="s">
        <v>36</v>
      </c>
      <c r="B43" s="88"/>
      <c r="C43" s="8">
        <v>0</v>
      </c>
      <c r="E43" s="80" t="s">
        <v>36</v>
      </c>
      <c r="F43" s="88"/>
      <c r="G43" s="8">
        <v>0</v>
      </c>
      <c r="I43" s="80" t="s">
        <v>36</v>
      </c>
      <c r="J43" s="88"/>
      <c r="K43" s="8">
        <v>0</v>
      </c>
      <c r="M43" s="80" t="s">
        <v>36</v>
      </c>
      <c r="N43" s="88"/>
      <c r="O43" s="8">
        <v>0</v>
      </c>
      <c r="Q43" s="80" t="s">
        <v>36</v>
      </c>
      <c r="R43" s="88"/>
      <c r="S43" s="8">
        <v>0</v>
      </c>
    </row>
    <row r="44" spans="1:19" x14ac:dyDescent="0.2">
      <c r="A44" s="80" t="s">
        <v>48</v>
      </c>
      <c r="B44" s="88"/>
      <c r="C44" s="8">
        <v>0</v>
      </c>
      <c r="E44" s="80" t="s">
        <v>48</v>
      </c>
      <c r="F44" s="88"/>
      <c r="G44" s="8">
        <v>0</v>
      </c>
      <c r="I44" s="80" t="s">
        <v>48</v>
      </c>
      <c r="J44" s="88"/>
      <c r="K44" s="8">
        <v>0</v>
      </c>
      <c r="M44" s="80" t="s">
        <v>48</v>
      </c>
      <c r="N44" s="88"/>
      <c r="O44" s="8">
        <v>0</v>
      </c>
      <c r="Q44" s="80" t="s">
        <v>48</v>
      </c>
      <c r="R44" s="88"/>
      <c r="S44" s="8">
        <v>0</v>
      </c>
    </row>
    <row r="45" spans="1:19" x14ac:dyDescent="0.2">
      <c r="A45" s="81" t="s">
        <v>38</v>
      </c>
      <c r="B45" s="86"/>
      <c r="C45" s="8">
        <v>0</v>
      </c>
      <c r="E45" s="81" t="s">
        <v>38</v>
      </c>
      <c r="F45" s="86"/>
      <c r="G45" s="8">
        <v>0</v>
      </c>
      <c r="I45" s="81" t="s">
        <v>38</v>
      </c>
      <c r="J45" s="86"/>
      <c r="K45" s="8">
        <v>0</v>
      </c>
      <c r="M45" s="81" t="s">
        <v>38</v>
      </c>
      <c r="N45" s="86"/>
      <c r="O45" s="8">
        <v>0</v>
      </c>
      <c r="Q45" s="81" t="s">
        <v>38</v>
      </c>
      <c r="R45" s="86"/>
      <c r="S45" s="8">
        <v>0</v>
      </c>
    </row>
    <row r="46" spans="1:19" x14ac:dyDescent="0.2">
      <c r="A46" s="81" t="s">
        <v>49</v>
      </c>
      <c r="B46" s="86"/>
      <c r="C46" s="19">
        <v>0</v>
      </c>
      <c r="E46" s="81" t="s">
        <v>49</v>
      </c>
      <c r="F46" s="86"/>
      <c r="G46" s="19">
        <v>0</v>
      </c>
      <c r="I46" s="81" t="s">
        <v>49</v>
      </c>
      <c r="J46" s="86"/>
      <c r="K46" s="19">
        <v>0</v>
      </c>
      <c r="M46" s="81" t="s">
        <v>49</v>
      </c>
      <c r="N46" s="86"/>
      <c r="O46" s="19">
        <v>0</v>
      </c>
      <c r="Q46" s="81" t="s">
        <v>49</v>
      </c>
      <c r="R46" s="86"/>
      <c r="S46" s="19">
        <v>0</v>
      </c>
    </row>
    <row r="47" spans="1:19" ht="15.75" x14ac:dyDescent="0.2">
      <c r="A47" s="84" t="s">
        <v>8</v>
      </c>
      <c r="B47" s="85"/>
      <c r="C47" s="20">
        <f>SUM(C35:C46)</f>
        <v>0</v>
      </c>
      <c r="E47" s="84" t="s">
        <v>8</v>
      </c>
      <c r="F47" s="85"/>
      <c r="G47" s="20">
        <f>SUM(G35:G46)</f>
        <v>0</v>
      </c>
      <c r="I47" s="84" t="s">
        <v>8</v>
      </c>
      <c r="J47" s="85"/>
      <c r="K47" s="20">
        <f>SUM(K35:K46)</f>
        <v>0</v>
      </c>
      <c r="M47" s="84" t="s">
        <v>8</v>
      </c>
      <c r="N47" s="85"/>
      <c r="O47" s="20">
        <f>SUM(O35:O46)</f>
        <v>0</v>
      </c>
      <c r="Q47" s="84" t="s">
        <v>8</v>
      </c>
      <c r="R47" s="85"/>
      <c r="S47" s="20">
        <f>SUM(S35:S46)</f>
        <v>0</v>
      </c>
    </row>
  </sheetData>
  <mergeCells count="150">
    <mergeCell ref="Q47:R47"/>
    <mergeCell ref="A47:B47"/>
    <mergeCell ref="E34:G34"/>
    <mergeCell ref="E47:F47"/>
    <mergeCell ref="I34:K34"/>
    <mergeCell ref="I47:J47"/>
    <mergeCell ref="M34:O34"/>
    <mergeCell ref="M47:N47"/>
    <mergeCell ref="Q41:R41"/>
    <mergeCell ref="Q42:R42"/>
    <mergeCell ref="Q43:R43"/>
    <mergeCell ref="Q44:R44"/>
    <mergeCell ref="Q45:R45"/>
    <mergeCell ref="Q46:R46"/>
    <mergeCell ref="M46:N46"/>
    <mergeCell ref="M42:N42"/>
    <mergeCell ref="M43:N43"/>
    <mergeCell ref="M44:N44"/>
    <mergeCell ref="M45:N45"/>
    <mergeCell ref="I45:J45"/>
    <mergeCell ref="I46:J46"/>
    <mergeCell ref="I39:J39"/>
    <mergeCell ref="I40:J40"/>
    <mergeCell ref="I41:J41"/>
    <mergeCell ref="Q33:S33"/>
    <mergeCell ref="Q35:R35"/>
    <mergeCell ref="Q36:R36"/>
    <mergeCell ref="Q37:R37"/>
    <mergeCell ref="Q38:R38"/>
    <mergeCell ref="Q39:R39"/>
    <mergeCell ref="Q40:R40"/>
    <mergeCell ref="M40:N40"/>
    <mergeCell ref="M41:N41"/>
    <mergeCell ref="M33:O33"/>
    <mergeCell ref="M35:N35"/>
    <mergeCell ref="M36:N36"/>
    <mergeCell ref="M37:N37"/>
    <mergeCell ref="M38:N38"/>
    <mergeCell ref="M39:N39"/>
    <mergeCell ref="Q34:S34"/>
    <mergeCell ref="I42:J42"/>
    <mergeCell ref="I43:J43"/>
    <mergeCell ref="I44:J44"/>
    <mergeCell ref="E44:F44"/>
    <mergeCell ref="E45:F45"/>
    <mergeCell ref="E46:F46"/>
    <mergeCell ref="I33:K33"/>
    <mergeCell ref="I35:J35"/>
    <mergeCell ref="I36:J36"/>
    <mergeCell ref="I37:J37"/>
    <mergeCell ref="I38:J38"/>
    <mergeCell ref="E38:F38"/>
    <mergeCell ref="E39:F39"/>
    <mergeCell ref="E40:F40"/>
    <mergeCell ref="E41:F41"/>
    <mergeCell ref="E42:F42"/>
    <mergeCell ref="E43:F43"/>
    <mergeCell ref="A43:B43"/>
    <mergeCell ref="A44:B44"/>
    <mergeCell ref="A45:B45"/>
    <mergeCell ref="A46:B46"/>
    <mergeCell ref="E33:G33"/>
    <mergeCell ref="E35:F35"/>
    <mergeCell ref="E36:F36"/>
    <mergeCell ref="E37:F37"/>
    <mergeCell ref="A37:B37"/>
    <mergeCell ref="A38:B38"/>
    <mergeCell ref="A39:B39"/>
    <mergeCell ref="A40:B40"/>
    <mergeCell ref="A41:B41"/>
    <mergeCell ref="A42:B42"/>
    <mergeCell ref="A33:C33"/>
    <mergeCell ref="A35:B35"/>
    <mergeCell ref="A36:B36"/>
    <mergeCell ref="A34:C34"/>
    <mergeCell ref="Q27:R27"/>
    <mergeCell ref="Q28:R28"/>
    <mergeCell ref="Q29:R29"/>
    <mergeCell ref="Q21:R21"/>
    <mergeCell ref="Q22:R22"/>
    <mergeCell ref="Q23:R23"/>
    <mergeCell ref="Q24:R24"/>
    <mergeCell ref="Q25:R25"/>
    <mergeCell ref="Q26:R26"/>
    <mergeCell ref="Q15:S15"/>
    <mergeCell ref="Q16:S16"/>
    <mergeCell ref="Q17:R17"/>
    <mergeCell ref="Q18:R18"/>
    <mergeCell ref="Q19:R19"/>
    <mergeCell ref="Q20:R20"/>
    <mergeCell ref="M24:N24"/>
    <mergeCell ref="M25:N25"/>
    <mergeCell ref="M26:N26"/>
    <mergeCell ref="M15:O15"/>
    <mergeCell ref="M16:O16"/>
    <mergeCell ref="M17:N17"/>
    <mergeCell ref="M18:N18"/>
    <mergeCell ref="M19:N19"/>
    <mergeCell ref="M20:N20"/>
    <mergeCell ref="M21:N21"/>
    <mergeCell ref="M22:N22"/>
    <mergeCell ref="M23:N23"/>
    <mergeCell ref="E23:F23"/>
    <mergeCell ref="E24:F24"/>
    <mergeCell ref="E25:F25"/>
    <mergeCell ref="E26:F26"/>
    <mergeCell ref="E27:F27"/>
    <mergeCell ref="M27:N27"/>
    <mergeCell ref="M28:N28"/>
    <mergeCell ref="M29:N29"/>
    <mergeCell ref="I29:J29"/>
    <mergeCell ref="I23:J23"/>
    <mergeCell ref="I24:J24"/>
    <mergeCell ref="I25:J25"/>
    <mergeCell ref="I26:J26"/>
    <mergeCell ref="I27:J27"/>
    <mergeCell ref="I28:J28"/>
    <mergeCell ref="I15:K15"/>
    <mergeCell ref="I16:K16"/>
    <mergeCell ref="I17:J17"/>
    <mergeCell ref="I18:J18"/>
    <mergeCell ref="I19:J19"/>
    <mergeCell ref="I20:J20"/>
    <mergeCell ref="I21:J21"/>
    <mergeCell ref="I22:J22"/>
    <mergeCell ref="E22:F22"/>
    <mergeCell ref="A27:B27"/>
    <mergeCell ref="A28:B28"/>
    <mergeCell ref="A29:B29"/>
    <mergeCell ref="E15:G15"/>
    <mergeCell ref="E16:G16"/>
    <mergeCell ref="E17:F17"/>
    <mergeCell ref="E18:F18"/>
    <mergeCell ref="E19:F19"/>
    <mergeCell ref="E20:F20"/>
    <mergeCell ref="E21:F21"/>
    <mergeCell ref="A21:B21"/>
    <mergeCell ref="A22:B22"/>
    <mergeCell ref="A23:B23"/>
    <mergeCell ref="A24:B24"/>
    <mergeCell ref="A25:B25"/>
    <mergeCell ref="A26:B26"/>
    <mergeCell ref="A15:C15"/>
    <mergeCell ref="A16:C16"/>
    <mergeCell ref="A17:B17"/>
    <mergeCell ref="A18:B18"/>
    <mergeCell ref="A19:B19"/>
    <mergeCell ref="A20:B20"/>
    <mergeCell ref="E28:F28"/>
    <mergeCell ref="E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Operational Cost</vt:lpstr>
      <vt:lpstr>2025 Fleet Gorss Income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Abiyah Adoniah</dc:creator>
  <cp:lastModifiedBy>Abiyah Adoniah</cp:lastModifiedBy>
  <dcterms:created xsi:type="dcterms:W3CDTF">2024-11-22T18:10:56Z</dcterms:created>
  <dcterms:modified xsi:type="dcterms:W3CDTF">2025-04-03T00:32:46Z</dcterms:modified>
</cp:coreProperties>
</file>